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ilele capitalului circulant" sheetId="1" r:id="rId4"/>
  </sheets>
  <definedNames/>
  <calcPr/>
  <extLst>
    <ext uri="GoogleSheetsCustomDataVersion1">
      <go:sheetsCustomData xmlns:go="http://customooxmlschemas.google.com/" r:id="rId5" roundtripDataSignature="AMtx7mgwRIpL+dTqi2qq46Ll33HEGyWPWQ=="/>
    </ext>
  </extLst>
</workbook>
</file>

<file path=xl/sharedStrings.xml><?xml version="1.0" encoding="utf-8"?>
<sst xmlns="http://schemas.openxmlformats.org/spreadsheetml/2006/main" count="9" uniqueCount="9">
  <si>
    <t>Instrucțiuni</t>
  </si>
  <si>
    <t>Rețineți că numerele evidențiate sunt utilizate ca exemplu și trebuie înlocuite cu datele financiare ale companiei tale</t>
  </si>
  <si>
    <t>*Moneda națională Lei moldovenești (MDL)</t>
  </si>
  <si>
    <t>Analiza rotației capitalului circulant</t>
  </si>
  <si>
    <t>Zilele capitalului circulant</t>
  </si>
  <si>
    <t>Zile debitoare (zile de creanțe ale conturilor)</t>
  </si>
  <si>
    <t>Zile de inventar restante</t>
  </si>
  <si>
    <t>Zile creditorului (zile datorate restante)</t>
  </si>
  <si>
    <t>Ciclul de conversie a numerarului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</si>
</sst>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0"/>
    <numFmt numFmtId="165" formatCode="#,##0.0\ ;\(#,##0.0\);\-&quot; &quot;"/>
  </numFmts>
  <fonts count="10">
    <font>
      <sz val="11.0"/>
      <color theme="1"/>
      <name val="Arial"/>
    </font>
    <font>
      <b/>
      <sz val="12.0"/>
      <color theme="1"/>
      <name val="Arial"/>
    </font>
    <font>
      <sz val="8.0"/>
      <color theme="1"/>
      <name val="Arial"/>
    </font>
    <font>
      <sz val="9.0"/>
      <color theme="1"/>
      <name val="Arial"/>
    </font>
    <font>
      <sz val="8.0"/>
      <name val="Arial"/>
    </font>
    <font>
      <b/>
      <sz val="12.0"/>
      <name val="Arial"/>
    </font>
    <font>
      <b/>
      <sz val="8.0"/>
      <color theme="1"/>
      <name val="Arial"/>
    </font>
    <font>
      <b/>
      <sz val="8.0"/>
      <color rgb="FFFFFFFF"/>
      <name val="Arial"/>
    </font>
    <font>
      <b/>
      <sz val="8.0"/>
      <color rgb="FF000000"/>
      <name val="Arial"/>
    </font>
    <font>
      <i/>
      <sz val="6.0"/>
      <color rgb="FF9999FF"/>
      <name val="Arial"/>
    </font>
  </fonts>
  <fills count="6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13">
    <border/>
    <border>
      <left style="thin">
        <color rgb="FF1F3864"/>
      </left>
      <right/>
      <top style="thin">
        <color rgb="FF1F3864"/>
      </top>
      <bottom/>
    </border>
    <border>
      <left/>
      <right/>
      <top style="thin">
        <color rgb="FF1F3864"/>
      </top>
      <bottom/>
    </border>
    <border>
      <left/>
      <right style="thin">
        <color rgb="FF1F3864"/>
      </right>
      <top style="thin">
        <color rgb="FF1F3864"/>
      </top>
      <bottom/>
    </border>
    <border>
      <left style="thin">
        <color rgb="FF1F3864"/>
      </left>
      <right/>
      <top style="thin">
        <color rgb="FF1F3864"/>
      </top>
      <bottom style="thin">
        <color rgb="FF1F3864"/>
      </bottom>
    </border>
    <border>
      <left/>
      <right/>
      <top style="thin">
        <color rgb="FF1F3864"/>
      </top>
      <bottom style="thin">
        <color rgb="FF1F3864"/>
      </bottom>
    </border>
    <border>
      <left/>
      <right style="thin">
        <color rgb="FF1F3864"/>
      </right>
      <top style="thin">
        <color rgb="FF1F3864"/>
      </top>
      <bottom style="thin">
        <color rgb="FF1F3864"/>
      </bottom>
    </border>
    <border>
      <left style="thin">
        <color rgb="FF1F3864"/>
      </left>
      <right/>
      <top/>
      <bottom/>
    </border>
    <border>
      <left/>
      <right/>
      <top/>
      <bottom/>
    </border>
    <border>
      <left/>
      <right style="thin">
        <color rgb="FF1F3864"/>
      </right>
      <top/>
      <bottom/>
    </border>
    <border>
      <left style="thin">
        <color rgb="FF1F3864"/>
      </left>
      <right/>
      <top/>
      <bottom style="medium">
        <color rgb="FF1F3864"/>
      </bottom>
    </border>
    <border>
      <left/>
      <right/>
      <top/>
      <bottom style="medium">
        <color rgb="FF1F3864"/>
      </bottom>
    </border>
    <border>
      <left/>
      <right style="thin">
        <color rgb="FF1F3864"/>
      </right>
      <top/>
      <bottom style="medium">
        <color rgb="FF1F3864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0" fontId="2" numFmtId="0" xfId="0" applyFont="1"/>
    <xf borderId="0" fillId="0" fontId="3" numFmtId="164" xfId="0" applyFont="1" applyNumberFormat="1"/>
    <xf borderId="0" fillId="0" fontId="4" numFmtId="0" xfId="0" applyAlignment="1" applyFont="1">
      <alignment readingOrder="0"/>
    </xf>
    <xf borderId="0" fillId="0" fontId="5" numFmtId="0" xfId="0" applyAlignment="1" applyFont="1">
      <alignment horizontal="left" readingOrder="0" vertical="center"/>
    </xf>
    <xf borderId="0" fillId="0" fontId="6" numFmtId="0" xfId="0" applyAlignment="1" applyFont="1">
      <alignment horizontal="left" vertical="center"/>
    </xf>
    <xf borderId="0" fillId="0" fontId="2" numFmtId="0" xfId="0" applyAlignment="1" applyFont="1">
      <alignment horizontal="left" vertical="center"/>
    </xf>
    <xf borderId="1" fillId="2" fontId="7" numFmtId="37" xfId="0" applyAlignment="1" applyBorder="1" applyFill="1" applyFont="1" applyNumberFormat="1">
      <alignment horizontal="left" vertical="center"/>
    </xf>
    <xf borderId="2" fillId="2" fontId="7" numFmtId="37" xfId="0" applyAlignment="1" applyBorder="1" applyFont="1" applyNumberFormat="1">
      <alignment horizontal="left" vertical="center"/>
    </xf>
    <xf borderId="3" fillId="2" fontId="7" numFmtId="37" xfId="0" applyAlignment="1" applyBorder="1" applyFont="1" applyNumberFormat="1">
      <alignment horizontal="left" vertical="center"/>
    </xf>
    <xf borderId="4" fillId="3" fontId="8" numFmtId="0" xfId="0" applyAlignment="1" applyBorder="1" applyFill="1" applyFont="1">
      <alignment horizontal="left"/>
    </xf>
    <xf borderId="5" fillId="3" fontId="8" numFmtId="0" xfId="0" applyAlignment="1" applyBorder="1" applyFont="1">
      <alignment horizontal="right"/>
    </xf>
    <xf borderId="6" fillId="3" fontId="8" numFmtId="0" xfId="0" applyAlignment="1" applyBorder="1" applyFont="1">
      <alignment horizontal="right"/>
    </xf>
    <xf quotePrefix="1" borderId="7" fillId="3" fontId="2" numFmtId="0" xfId="0" applyAlignment="1" applyBorder="1" applyFont="1">
      <alignment horizontal="left" vertical="center"/>
    </xf>
    <xf borderId="8" fillId="4" fontId="2" numFmtId="165" xfId="0" applyAlignment="1" applyBorder="1" applyFill="1" applyFont="1" applyNumberFormat="1">
      <alignment horizontal="right" vertical="center"/>
    </xf>
    <xf borderId="9" fillId="4" fontId="2" numFmtId="165" xfId="0" applyAlignment="1" applyBorder="1" applyFont="1" applyNumberFormat="1">
      <alignment horizontal="right" vertical="center"/>
    </xf>
    <xf borderId="7" fillId="3" fontId="2" numFmtId="0" xfId="0" applyAlignment="1" applyBorder="1" applyFont="1">
      <alignment horizontal="left" vertical="center"/>
    </xf>
    <xf borderId="8" fillId="5" fontId="2" numFmtId="165" xfId="0" applyAlignment="1" applyBorder="1" applyFill="1" applyFont="1" applyNumberFormat="1">
      <alignment horizontal="right" vertical="center"/>
    </xf>
    <xf borderId="9" fillId="5" fontId="2" numFmtId="165" xfId="0" applyAlignment="1" applyBorder="1" applyFont="1" applyNumberFormat="1">
      <alignment horizontal="right" vertical="center"/>
    </xf>
    <xf borderId="10" fillId="3" fontId="2" numFmtId="0" xfId="0" applyAlignment="1" applyBorder="1" applyFont="1">
      <alignment horizontal="left" vertical="center"/>
    </xf>
    <xf borderId="11" fillId="3" fontId="2" numFmtId="165" xfId="0" applyAlignment="1" applyBorder="1" applyFont="1" applyNumberFormat="1">
      <alignment horizontal="right" vertical="center"/>
    </xf>
    <xf borderId="12" fillId="3" fontId="2" numFmtId="165" xfId="0" applyAlignment="1" applyBorder="1" applyFont="1" applyNumberFormat="1">
      <alignment horizontal="right" vertical="center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16918087739032622"/>
          <c:y val="0.07288931678300038"/>
          <c:w val="0.6806145793380411"/>
          <c:h val="0.544374376783688"/>
        </c:manualLayout>
      </c:layout>
      <c:lineChart>
        <c:ser>
          <c:idx val="0"/>
          <c:order val="0"/>
          <c:tx>
            <c:v>Zile debitoare (zile de creanțe ale conturilor)</c:v>
          </c:tx>
          <c:spPr>
            <a:ln cmpd="sng" w="9525">
              <a:solidFill>
                <a:schemeClr val="accent1"/>
              </a:solidFill>
              <a:prstDash val="solid"/>
            </a:ln>
          </c:spPr>
          <c:marker>
            <c:symbol val="circle"/>
            <c:size val="3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'Zilele capitalului circulant'!$I$7:$M$7</c:f>
            </c:strRef>
          </c:cat>
          <c:val>
            <c:numRef>
              <c:f>'Zilele capitalului circulant'!$I$8:$M$8</c:f>
              <c:numCache/>
            </c:numRef>
          </c:val>
          <c:smooth val="0"/>
        </c:ser>
        <c:ser>
          <c:idx val="1"/>
          <c:order val="1"/>
          <c:tx>
            <c:v>Zile de inventar restante</c:v>
          </c:tx>
          <c:spPr>
            <a:ln cmpd="sng">
              <a:solidFill>
                <a:srgbClr val="4472C4"/>
              </a:solidFill>
            </a:ln>
          </c:spPr>
          <c:marker>
            <c:symbol val="circle"/>
            <c:size val="3"/>
            <c:spPr>
              <a:solidFill>
                <a:srgbClr val="4472C4"/>
              </a:solidFill>
              <a:ln cmpd="sng">
                <a:solidFill>
                  <a:srgbClr val="4472C4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'Zilele capitalului circulant'!$I$7:$M$7</c:f>
            </c:strRef>
          </c:cat>
          <c:val>
            <c:numRef>
              <c:f>'Zilele capitalului circulant'!$I$9:$M$9</c:f>
              <c:numCache/>
            </c:numRef>
          </c:val>
          <c:smooth val="0"/>
        </c:ser>
        <c:ser>
          <c:idx val="2"/>
          <c:order val="2"/>
          <c:tx>
            <c:v>Zile creditorului (zile datorate restante)</c:v>
          </c:tx>
          <c:spPr>
            <a:ln cmpd="sng">
              <a:solidFill>
                <a:srgbClr val="4472C4"/>
              </a:solidFill>
            </a:ln>
          </c:spPr>
          <c:marker>
            <c:symbol val="circle"/>
            <c:size val="3"/>
            <c:spPr>
              <a:solidFill>
                <a:srgbClr val="4472C4"/>
              </a:solidFill>
              <a:ln cmpd="sng">
                <a:solidFill>
                  <a:srgbClr val="4472C4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'Zilele capitalului circulant'!$I$7:$M$7</c:f>
            </c:strRef>
          </c:cat>
          <c:val>
            <c:numRef>
              <c:f>'Zilele capitalului circulant'!$I$10:$M$10</c:f>
              <c:numCache/>
            </c:numRef>
          </c:val>
          <c:smooth val="0"/>
        </c:ser>
        <c:ser>
          <c:idx val="3"/>
          <c:order val="3"/>
          <c:tx>
            <c:v>Ciclul de conversie a numerarului</c:v>
          </c:tx>
          <c:spPr>
            <a:ln cmpd="sng">
              <a:solidFill>
                <a:srgbClr val="FFC000"/>
              </a:solidFill>
            </a:ln>
          </c:spPr>
          <c:marker>
            <c:symbol val="circle"/>
            <c:size val="3"/>
            <c:spPr>
              <a:solidFill>
                <a:srgbClr val="FFC000"/>
              </a:solidFill>
              <a:ln cmpd="sng">
                <a:solidFill>
                  <a:srgbClr val="FFC000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'Zilele capitalului circulant'!$I$7:$M$7</c:f>
            </c:strRef>
          </c:cat>
          <c:val>
            <c:numRef>
              <c:f>'Zilele capitalului circulant'!$I$11:$M$11</c:f>
              <c:numCache/>
            </c:numRef>
          </c:val>
          <c:smooth val="0"/>
        </c:ser>
        <c:axId val="86889431"/>
        <c:axId val="664458227"/>
      </c:lineChart>
      <c:catAx>
        <c:axId val="868894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664458227"/>
      </c:catAx>
      <c:valAx>
        <c:axId val="664458227"/>
        <c:scaling>
          <c:orientation val="minMax"/>
          <c:max val="180.0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Zile</a:t>
                </a:r>
              </a:p>
            </c:rich>
          </c:tx>
          <c:layout>
            <c:manualLayout>
              <c:xMode val="edge"/>
              <c:yMode val="edge"/>
              <c:x val="0.012418834465176097"/>
              <c:y val="0.24251647583353397"/>
            </c:manualLayout>
          </c:layout>
          <c:overlay val="0"/>
        </c:title>
        <c:numFmt formatCode="_(* #,##0_);_(* \(#,##0\);_(* &quot;-&quot;_);_(@_)" sourceLinked="0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86889431"/>
      </c:valAx>
    </c:plotArea>
    <c:legend>
      <c:legendPos val="b"/>
      <c:layout>
        <c:manualLayout>
          <c:xMode val="edge"/>
          <c:yMode val="edge"/>
          <c:x val="0.07237777226270783"/>
          <c:y val="0.8014290135130494"/>
        </c:manualLayout>
      </c:layout>
      <c:overlay val="0"/>
      <c:txPr>
        <a:bodyPr/>
        <a:lstStyle/>
        <a:p>
          <a:pPr lvl="0">
            <a:defRPr b="1" i="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15</xdr:row>
      <xdr:rowOff>0</xdr:rowOff>
    </xdr:from>
    <xdr:ext cx="4114800" cy="3352800"/>
    <xdr:graphicFrame>
      <xdr:nvGraphicFramePr>
        <xdr:cNvPr id="34790139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7.38"/>
    <col customWidth="1" min="2" max="5" width="5.5"/>
    <col customWidth="1" min="6" max="6" width="5.0"/>
    <col customWidth="1" min="7" max="7" width="8.0"/>
    <col customWidth="1" min="8" max="8" width="27.38"/>
    <col customWidth="1" min="9" max="12" width="8.38"/>
    <col customWidth="1" min="13" max="13" width="8.13"/>
    <col customWidth="1" min="14" max="26" width="7.63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5" t="s">
        <v>3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8" t="s">
        <v>4</v>
      </c>
      <c r="B6" s="9"/>
      <c r="C6" s="9"/>
      <c r="D6" s="9"/>
      <c r="E6" s="9"/>
      <c r="F6" s="10"/>
      <c r="G6" s="2"/>
      <c r="H6" s="8" t="str">
        <f>A6</f>
        <v>Zilele capitalului circulant</v>
      </c>
      <c r="I6" s="9"/>
      <c r="J6" s="9"/>
      <c r="K6" s="9"/>
      <c r="L6" s="9"/>
      <c r="M6" s="10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1"/>
      <c r="B7" s="12">
        <f t="shared" ref="B7:E7" si="1">C7-1</f>
        <v>2016</v>
      </c>
      <c r="C7" s="12">
        <f t="shared" si="1"/>
        <v>2017</v>
      </c>
      <c r="D7" s="12">
        <f t="shared" si="1"/>
        <v>2018</v>
      </c>
      <c r="E7" s="12">
        <f t="shared" si="1"/>
        <v>2019</v>
      </c>
      <c r="F7" s="13">
        <f>YEAR(TODAY())-1</f>
        <v>2020</v>
      </c>
      <c r="G7" s="2"/>
      <c r="H7" s="11"/>
      <c r="I7" s="12">
        <f t="shared" ref="I7:L7" si="2">J7-1</f>
        <v>2016</v>
      </c>
      <c r="J7" s="12">
        <f t="shared" si="2"/>
        <v>2017</v>
      </c>
      <c r="K7" s="12">
        <f t="shared" si="2"/>
        <v>2018</v>
      </c>
      <c r="L7" s="12">
        <f t="shared" si="2"/>
        <v>2019</v>
      </c>
      <c r="M7" s="13">
        <f>YEAR(TODAY())-1</f>
        <v>2020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4" t="s">
        <v>5</v>
      </c>
      <c r="B8" s="15">
        <v>102.4</v>
      </c>
      <c r="C8" s="15">
        <v>105.3</v>
      </c>
      <c r="D8" s="15">
        <v>104.2</v>
      </c>
      <c r="E8" s="15">
        <v>111.2</v>
      </c>
      <c r="F8" s="16">
        <v>101.3</v>
      </c>
      <c r="G8" s="2"/>
      <c r="H8" s="17" t="str">
        <f t="shared" ref="H8:I8" si="3">A8</f>
        <v>Zile debitoare (zile de creanțe ale conturilor)</v>
      </c>
      <c r="I8" s="18">
        <f t="shared" si="3"/>
        <v>102.4</v>
      </c>
      <c r="J8" s="18">
        <v>105.3</v>
      </c>
      <c r="K8" s="18">
        <v>104.2</v>
      </c>
      <c r="L8" s="18">
        <v>111.2</v>
      </c>
      <c r="M8" s="19">
        <v>101.3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4" t="s">
        <v>6</v>
      </c>
      <c r="B9" s="15">
        <v>90.2</v>
      </c>
      <c r="C9" s="15">
        <v>91.3</v>
      </c>
      <c r="D9" s="15">
        <v>92.3</v>
      </c>
      <c r="E9" s="15">
        <v>95.4</v>
      </c>
      <c r="F9" s="16">
        <v>90.6</v>
      </c>
      <c r="G9" s="2"/>
      <c r="H9" s="17" t="str">
        <f t="shared" ref="H9:I9" si="4">A9</f>
        <v>Zile de inventar restante</v>
      </c>
      <c r="I9" s="18">
        <f t="shared" si="4"/>
        <v>90.2</v>
      </c>
      <c r="J9" s="18">
        <v>91.3</v>
      </c>
      <c r="K9" s="18">
        <v>92.3</v>
      </c>
      <c r="L9" s="18">
        <v>95.4</v>
      </c>
      <c r="M9" s="19">
        <v>90.6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4" t="s">
        <v>7</v>
      </c>
      <c r="B10" s="15">
        <v>-30.1</v>
      </c>
      <c r="C10" s="15">
        <v>-35.7</v>
      </c>
      <c r="D10" s="15">
        <v>-46.8</v>
      </c>
      <c r="E10" s="15">
        <v>-48.0</v>
      </c>
      <c r="F10" s="16">
        <v>-29.4</v>
      </c>
      <c r="G10" s="2"/>
      <c r="H10" s="17" t="str">
        <f t="shared" ref="H10:H11" si="6">A10</f>
        <v>Zile creditorului (zile datorate restante)</v>
      </c>
      <c r="I10" s="18">
        <f>-B10</f>
        <v>30.1</v>
      </c>
      <c r="J10" s="18">
        <v>35.7</v>
      </c>
      <c r="K10" s="18">
        <v>46.8</v>
      </c>
      <c r="L10" s="18">
        <v>48.0</v>
      </c>
      <c r="M10" s="19">
        <v>29.4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0" t="s">
        <v>8</v>
      </c>
      <c r="B11" s="21">
        <f t="shared" ref="B11:F11" si="5">SUM(B8:B10)</f>
        <v>162.5</v>
      </c>
      <c r="C11" s="21">
        <f t="shared" si="5"/>
        <v>160.9</v>
      </c>
      <c r="D11" s="21">
        <f t="shared" si="5"/>
        <v>149.7</v>
      </c>
      <c r="E11" s="21">
        <f t="shared" si="5"/>
        <v>158.6</v>
      </c>
      <c r="F11" s="22">
        <f t="shared" si="5"/>
        <v>162.5</v>
      </c>
      <c r="G11" s="2"/>
      <c r="H11" s="20" t="str">
        <f t="shared" si="6"/>
        <v>Ciclul de conversie a numerarului</v>
      </c>
      <c r="I11" s="21">
        <f t="shared" ref="I11:M11" si="7">SUM(I8:I9,-I10)</f>
        <v>162.5</v>
      </c>
      <c r="J11" s="21">
        <f t="shared" si="7"/>
        <v>160.9</v>
      </c>
      <c r="K11" s="21">
        <f t="shared" si="7"/>
        <v>149.7</v>
      </c>
      <c r="L11" s="21">
        <f t="shared" si="7"/>
        <v>158.6</v>
      </c>
      <c r="M11" s="22">
        <f t="shared" si="7"/>
        <v>162.5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3"/>
      <c r="B12" s="2"/>
      <c r="C12" s="2"/>
      <c r="D12" s="2"/>
      <c r="E12" s="2"/>
      <c r="F12" s="2"/>
      <c r="G12" s="2"/>
      <c r="H12" s="2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2021-01-31T14:16:04Z</dcterms:created>
</cp:coreProperties>
</file>