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iza debitorilor" sheetId="1" r:id="rId4"/>
  </sheets>
  <definedNames/>
  <calcPr/>
  <extLst>
    <ext uri="GoogleSheetsCustomDataVersion1">
      <go:sheetsCustomData xmlns:go="http://customooxmlschemas.google.com/" r:id="rId5" roundtripDataSignature="AMtx7mjpHyKiTgwqaO3WIgth0xXrsr9zqg=="/>
    </ext>
  </extLst>
</workbook>
</file>

<file path=xl/sharedStrings.xml><?xml version="1.0" encoding="utf-8"?>
<sst xmlns="http://schemas.openxmlformats.org/spreadsheetml/2006/main" count="12" uniqueCount="11">
  <si>
    <t>Instrucțiuni</t>
  </si>
  <si>
    <t>Reține că numerele evidențiate sunt utilizate ca exemplu și ar trebui înlocuite cu datele financiare ale întreprinderii tale.</t>
  </si>
  <si>
    <t>*Moneda națională Lei moldovenești (MDL)</t>
  </si>
  <si>
    <t>Analiza Debitorilor</t>
  </si>
  <si>
    <t xml:space="preserve">*MDL </t>
  </si>
  <si>
    <t>Debitori reali</t>
  </si>
  <si>
    <t>Debitorii medii calculați</t>
  </si>
  <si>
    <t>Veniturile din vânzări</t>
  </si>
  <si>
    <t xml:space="preserve">Zile de creanță a conturilor </t>
  </si>
  <si>
    <t>Zile de creanță a conturilor sunt calculate utilizând cifre pentru creanțele medii și nu creanțe reale și se bazează pe 365 de zile.</t>
  </si>
  <si>
    <t>Amintește-ți că, dacă nu ai o perioadă de un an întreg (365 de zile), trebuie să modifici numărul de zile din calculul vânzărilor.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</si>
</sst>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0"/>
    <numFmt numFmtId="165" formatCode="_(* #,##0.0_);_(* \(#,##0.0\);_(* &quot;-&quot;??_);_(@_)"/>
    <numFmt numFmtId="166" formatCode="_(* #,##0_);_(* \(#,##0\);_(* &quot;-&quot;_);_(@_)"/>
    <numFmt numFmtId="167" formatCode="#,##0.0\ ;\(#,##0.0\);\-&quot; &quot;"/>
  </numFmts>
  <fonts count="8">
    <font>
      <sz val="11.0"/>
      <color theme="1"/>
      <name val="Arial"/>
    </font>
    <font>
      <b/>
      <sz val="12.0"/>
      <color theme="1"/>
      <name val="Arial"/>
    </font>
    <font>
      <sz val="8.0"/>
      <color theme="1"/>
      <name val="Arial"/>
    </font>
    <font>
      <sz val="9.0"/>
      <name val="Arial"/>
    </font>
    <font>
      <i/>
      <sz val="8.0"/>
      <color theme="1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i/>
      <sz val="6.0"/>
      <color rgb="FF9999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3">
    <border/>
    <border>
      <left style="medium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medium">
        <color rgb="FF1F3864"/>
      </right>
      <top style="thin">
        <color rgb="FF1F3864"/>
      </top>
      <bottom/>
    </border>
    <border>
      <left style="medium">
        <color rgb="FF1F3864"/>
      </left>
      <right/>
      <top style="thin">
        <color rgb="FF1F3864"/>
      </top>
      <bottom style="thin">
        <color rgb="FF1F3864"/>
      </bottom>
    </border>
    <border>
      <left/>
      <right/>
      <top style="thin">
        <color rgb="FF1F3864"/>
      </top>
      <bottom style="thin">
        <color rgb="FF1F3864"/>
      </bottom>
    </border>
    <border>
      <left/>
      <right style="medium">
        <color rgb="FF1F3864"/>
      </right>
      <top style="thin">
        <color rgb="FF1F3864"/>
      </top>
      <bottom style="thin">
        <color rgb="FF1F3864"/>
      </bottom>
    </border>
    <border>
      <left style="medium">
        <color rgb="FF1F3864"/>
      </left>
      <right/>
      <top/>
      <bottom/>
    </border>
    <border>
      <left/>
      <right/>
      <top/>
      <bottom/>
    </border>
    <border>
      <left/>
      <right style="medium">
        <color rgb="FF1F3864"/>
      </right>
      <top/>
      <bottom/>
    </border>
    <border>
      <left style="medium">
        <color rgb="FF1F3864"/>
      </left>
      <right/>
      <top/>
      <bottom style="medium">
        <color rgb="FF1F3864"/>
      </bottom>
    </border>
    <border>
      <left/>
      <right/>
      <top/>
      <bottom style="medium">
        <color rgb="FF1F3864"/>
      </bottom>
    </border>
    <border>
      <left/>
      <right style="medium">
        <color rgb="FF1F3864"/>
      </right>
      <top/>
      <bottom style="medium">
        <color rgb="FF1F3864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0" fillId="0" fontId="2" numFmtId="165" xfId="0" applyFont="1" applyNumberFormat="1"/>
    <xf quotePrefix="1" borderId="1" fillId="2" fontId="5" numFmtId="0" xfId="0" applyAlignment="1" applyBorder="1" applyFill="1" applyFont="1">
      <alignment horizontal="left" readingOrder="0" vertical="center"/>
    </xf>
    <xf borderId="2" fillId="2" fontId="5" numFmtId="37" xfId="0" applyAlignment="1" applyBorder="1" applyFont="1" applyNumberFormat="1">
      <alignment horizontal="left" vertical="center"/>
    </xf>
    <xf borderId="3" fillId="2" fontId="5" numFmtId="37" xfId="0" applyAlignment="1" applyBorder="1" applyFont="1" applyNumberFormat="1">
      <alignment horizontal="left" vertical="center"/>
    </xf>
    <xf borderId="4" fillId="3" fontId="6" numFmtId="0" xfId="0" applyAlignment="1" applyBorder="1" applyFill="1" applyFont="1">
      <alignment horizontal="left" readingOrder="0"/>
    </xf>
    <xf borderId="5" fillId="3" fontId="6" numFmtId="0" xfId="0" applyAlignment="1" applyBorder="1" applyFont="1">
      <alignment horizontal="right"/>
    </xf>
    <xf borderId="6" fillId="3" fontId="6" numFmtId="0" xfId="0" applyAlignment="1" applyBorder="1" applyFont="1">
      <alignment horizontal="right" shrinkToFit="0" wrapText="1"/>
    </xf>
    <xf quotePrefix="1" borderId="7" fillId="3" fontId="2" numFmtId="0" xfId="0" applyAlignment="1" applyBorder="1" applyFont="1">
      <alignment horizontal="left" vertical="center"/>
    </xf>
    <xf borderId="8" fillId="4" fontId="2" numFmtId="166" xfId="0" applyAlignment="1" applyBorder="1" applyFill="1" applyFont="1" applyNumberFormat="1">
      <alignment horizontal="right" vertical="center"/>
    </xf>
    <xf borderId="9" fillId="4" fontId="2" numFmtId="166" xfId="0" applyAlignment="1" applyBorder="1" applyFont="1" applyNumberFormat="1">
      <alignment horizontal="right" vertical="center"/>
    </xf>
    <xf borderId="7" fillId="3" fontId="2" numFmtId="0" xfId="0" applyAlignment="1" applyBorder="1" applyFont="1">
      <alignment horizontal="left" readingOrder="0" vertical="center"/>
    </xf>
    <xf borderId="8" fillId="3" fontId="2" numFmtId="166" xfId="0" applyAlignment="1" applyBorder="1" applyFont="1" applyNumberFormat="1">
      <alignment horizontal="right" vertical="center"/>
    </xf>
    <xf borderId="9" fillId="3" fontId="2" numFmtId="166" xfId="0" applyAlignment="1" applyBorder="1" applyFont="1" applyNumberFormat="1">
      <alignment horizontal="right" vertical="center"/>
    </xf>
    <xf borderId="7" fillId="3" fontId="2" numFmtId="0" xfId="0" applyAlignment="1" applyBorder="1" applyFont="1">
      <alignment horizontal="left" vertical="center"/>
    </xf>
    <xf borderId="10" fillId="3" fontId="2" numFmtId="0" xfId="0" applyAlignment="1" applyBorder="1" applyFont="1">
      <alignment horizontal="left" readingOrder="0" vertical="center"/>
    </xf>
    <xf borderId="11" fillId="3" fontId="2" numFmtId="167" xfId="0" applyAlignment="1" applyBorder="1" applyFont="1" applyNumberFormat="1">
      <alignment horizontal="right" vertical="center"/>
    </xf>
    <xf borderId="12" fillId="3" fontId="2" numFmtId="167" xfId="0" applyAlignment="1" applyBorder="1" applyFont="1" applyNumberFormat="1">
      <alignment horizontal="right" vertical="center"/>
    </xf>
    <xf borderId="8" fillId="3" fontId="7" numFmtId="0" xfId="0" applyBorder="1" applyFont="1"/>
    <xf borderId="8" fillId="3" fontId="2" numFmtId="0" xfId="0" applyBorder="1" applyFont="1"/>
    <xf borderId="0" fillId="0" fontId="2" numFmtId="0" xfId="0" applyAlignment="1" applyFont="1">
      <alignment horizontal="left" readingOrder="0"/>
    </xf>
    <xf quotePrefix="1"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794030785939557"/>
          <c:y val="0.06635218324982146"/>
          <c:w val="0.6316930893021756"/>
          <c:h val="0.6337791880769253"/>
        </c:manualLayout>
      </c:layout>
      <c:barChart>
        <c:barDir val="col"/>
        <c:ser>
          <c:idx val="0"/>
          <c:order val="0"/>
          <c:tx>
            <c:v>Debitori medii calculați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'Analiza debitorilor'!$D$8:$G$8</c:f>
            </c:strRef>
          </c:cat>
          <c:val>
            <c:numRef>
              <c:f>'Analiza debitorilor'!$D$10:$G$10</c:f>
              <c:numCache/>
            </c:numRef>
          </c:val>
        </c:ser>
        <c:axId val="304563170"/>
        <c:axId val="1566526865"/>
      </c:barChart>
      <c:lineChart>
        <c:varyColors val="0"/>
        <c:ser>
          <c:idx val="1"/>
          <c:order val="1"/>
          <c:tx>
            <c:v>Zile debitoare (zile de creanțe ale conturilor)</c:v>
          </c:tx>
          <c:spPr>
            <a:ln cmpd="sng">
              <a:solidFill>
                <a:srgbClr val="FFC000"/>
              </a:solidFill>
            </a:ln>
          </c:spPr>
          <c:marker>
            <c:symbol val="circle"/>
            <c:size val="3"/>
            <c:spPr>
              <a:solidFill>
                <a:srgbClr val="FFC000"/>
              </a:solidFill>
              <a:ln cmpd="sng">
                <a:solidFill>
                  <a:srgbClr val="FFC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'Analiza debitorilor'!$D$8:$G$8</c:f>
            </c:strRef>
          </c:cat>
          <c:val>
            <c:numRef>
              <c:f>'Analiza debitorilor'!$D$12:$G$12</c:f>
              <c:numCache/>
            </c:numRef>
          </c:val>
          <c:smooth val="0"/>
        </c:ser>
        <c:axId val="304563170"/>
        <c:axId val="1566526865"/>
      </c:lineChart>
      <c:catAx>
        <c:axId val="3045631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566526865"/>
      </c:catAx>
      <c:valAx>
        <c:axId val="1566526865"/>
        <c:scaling>
          <c:orientation val="minMax"/>
          <c:max val="6000.0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MDL'000</a:t>
                </a:r>
              </a:p>
            </c:rich>
          </c:tx>
          <c:layout>
            <c:manualLayout>
              <c:xMode val="edge"/>
              <c:yMode val="edge"/>
              <c:x val="0.008571428571428574"/>
              <c:y val="0.22925554760200428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304563170"/>
        <c:majorUnit val="1000.0"/>
        <c:minorUnit val="500.0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19</xdr:row>
      <xdr:rowOff>76200</xdr:rowOff>
    </xdr:from>
    <xdr:ext cx="4295775" cy="2238375"/>
    <xdr:graphicFrame>
      <xdr:nvGraphicFramePr>
        <xdr:cNvPr id="559525566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8.5"/>
    <col customWidth="1" min="3" max="3" width="6.5"/>
    <col customWidth="1" min="4" max="4" width="8.0"/>
    <col customWidth="1" min="5" max="5" width="7.0"/>
    <col customWidth="1" min="6" max="6" width="7.38"/>
    <col customWidth="1" min="7" max="7" width="9.75"/>
    <col customWidth="1" min="8" max="26" width="7.88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2"/>
      <c r="B6" s="7"/>
      <c r="C6" s="7"/>
      <c r="D6" s="2"/>
      <c r="E6" s="7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 t="s">
        <v>3</v>
      </c>
      <c r="B7" s="9"/>
      <c r="C7" s="9"/>
      <c r="D7" s="9"/>
      <c r="E7" s="9"/>
      <c r="F7" s="9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 t="s">
        <v>4</v>
      </c>
      <c r="B8" s="12">
        <f t="shared" ref="B8:E8" si="1">C8-1</f>
        <v>2015</v>
      </c>
      <c r="C8" s="12">
        <f t="shared" si="1"/>
        <v>2016</v>
      </c>
      <c r="D8" s="12">
        <f t="shared" si="1"/>
        <v>2017</v>
      </c>
      <c r="E8" s="12">
        <f t="shared" si="1"/>
        <v>2018</v>
      </c>
      <c r="F8" s="12">
        <f>YEAR(TODAY())-2</f>
        <v>2019</v>
      </c>
      <c r="G8" s="13" t="str">
        <f>CONCATENATE("6 luni încheiat ",YEAR(TODAY())-1)</f>
        <v>6 luni încheiat 2020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4" t="s">
        <v>5</v>
      </c>
      <c r="B9" s="15">
        <v>6200.0</v>
      </c>
      <c r="C9" s="15">
        <v>4500.0</v>
      </c>
      <c r="D9" s="15">
        <v>4200.0</v>
      </c>
      <c r="E9" s="15">
        <v>3400.0</v>
      </c>
      <c r="F9" s="15">
        <v>6600.0</v>
      </c>
      <c r="G9" s="16">
        <v>4800.0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6</v>
      </c>
      <c r="B10" s="18"/>
      <c r="C10" s="18">
        <f t="shared" ref="C10:G10" si="2">SUM(B9:C9)/2</f>
        <v>5350</v>
      </c>
      <c r="D10" s="18">
        <f t="shared" si="2"/>
        <v>4350</v>
      </c>
      <c r="E10" s="18">
        <f t="shared" si="2"/>
        <v>3800</v>
      </c>
      <c r="F10" s="18">
        <f t="shared" si="2"/>
        <v>5000</v>
      </c>
      <c r="G10" s="19">
        <f t="shared" si="2"/>
        <v>5700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0" t="s">
        <v>7</v>
      </c>
      <c r="B11" s="15">
        <v>25687.0</v>
      </c>
      <c r="C11" s="15">
        <v>25570.0</v>
      </c>
      <c r="D11" s="15">
        <v>20630.0</v>
      </c>
      <c r="E11" s="15">
        <v>22822.0</v>
      </c>
      <c r="F11" s="15">
        <v>29954.0</v>
      </c>
      <c r="G11" s="16">
        <v>15962.0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1" t="s">
        <v>8</v>
      </c>
      <c r="B12" s="22"/>
      <c r="C12" s="22">
        <f t="shared" ref="C12:F12" si="3">365/(C11/C10)</f>
        <v>76.36879155</v>
      </c>
      <c r="D12" s="22">
        <f t="shared" si="3"/>
        <v>76.96316045</v>
      </c>
      <c r="E12" s="22">
        <f t="shared" si="3"/>
        <v>60.77469109</v>
      </c>
      <c r="F12" s="22">
        <f t="shared" si="3"/>
        <v>60.92675436</v>
      </c>
      <c r="G12" s="23">
        <f>182.5/(G11/G10)</f>
        <v>65.17040471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4"/>
      <c r="B13" s="25"/>
      <c r="C13" s="25"/>
      <c r="D13" s="25"/>
      <c r="E13" s="25"/>
      <c r="F13" s="25"/>
      <c r="G13" s="2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7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2021-01-31T14:18:04Z</dcterms:created>
</cp:coreProperties>
</file>